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E21" i="1" l="1"/>
  <c r="D5" i="1" l="1"/>
  <c r="D6" i="1"/>
  <c r="D7" i="1"/>
  <c r="D8" i="1"/>
  <c r="D9" i="1"/>
  <c r="D10" i="1"/>
  <c r="D11" i="1"/>
  <c r="D12" i="1"/>
  <c r="D4" i="1"/>
  <c r="F5" i="1"/>
  <c r="F6" i="1"/>
  <c r="F7" i="1"/>
  <c r="F8" i="1"/>
  <c r="F9" i="1"/>
  <c r="F10" i="1"/>
  <c r="F11" i="1"/>
  <c r="F12" i="1"/>
  <c r="F4" i="1"/>
  <c r="B14" i="1" l="1"/>
  <c r="B13" i="1"/>
  <c r="H5" i="1" l="1"/>
  <c r="H6" i="1"/>
  <c r="H7" i="1"/>
  <c r="H8" i="1"/>
  <c r="F14" i="1"/>
  <c r="H9" i="1"/>
  <c r="H10" i="1"/>
  <c r="H11" i="1"/>
  <c r="H12" i="1"/>
  <c r="H14" i="1" l="1"/>
  <c r="D14" i="1"/>
  <c r="E17" i="1" s="1"/>
  <c r="D13" i="1"/>
  <c r="E16" i="1" s="1"/>
  <c r="H4" i="1"/>
  <c r="H13" i="1" s="1"/>
  <c r="F13" i="1"/>
  <c r="D15" i="1"/>
  <c r="C15" i="1" s="1"/>
  <c r="F15" i="1"/>
  <c r="E15" i="1" s="1"/>
  <c r="E18" i="1" l="1"/>
  <c r="H15" i="1"/>
  <c r="G15" i="1" s="1"/>
</calcChain>
</file>

<file path=xl/sharedStrings.xml><?xml version="1.0" encoding="utf-8"?>
<sst xmlns="http://schemas.openxmlformats.org/spreadsheetml/2006/main" count="28" uniqueCount="28">
  <si>
    <t>Aspecto</t>
  </si>
  <si>
    <t xml:space="preserve">Forma Documento  </t>
  </si>
  <si>
    <t>Documentación previa, bibliografía e información adicional</t>
  </si>
  <si>
    <t>Estructura y contenido Memoria</t>
  </si>
  <si>
    <t>Enfoque, creatividad y originalidad</t>
  </si>
  <si>
    <t>Resultado Final</t>
  </si>
  <si>
    <t>Comunicación oral</t>
  </si>
  <si>
    <t>Apoyo visual presentación</t>
  </si>
  <si>
    <t>Respuesta a preguntas</t>
  </si>
  <si>
    <t>Nota M1</t>
  </si>
  <si>
    <t>Nota M2</t>
  </si>
  <si>
    <t>Nota M3</t>
  </si>
  <si>
    <t>Multiplicador</t>
  </si>
  <si>
    <t>Valoración motivada</t>
  </si>
  <si>
    <t>Total por miembro</t>
  </si>
  <si>
    <t>Pond 1</t>
  </si>
  <si>
    <t>Pond 2</t>
  </si>
  <si>
    <t>Pond 3</t>
  </si>
  <si>
    <t>Total por miembro de la memoria</t>
  </si>
  <si>
    <t>total por miembro de la defensa</t>
  </si>
  <si>
    <t>CALCULADORA DE NOTA PARA TFG</t>
  </si>
  <si>
    <t>Departamento de Arquitectura y Tecnología de Computadores</t>
  </si>
  <si>
    <t>Nota de la memoria (para el coordinador)</t>
  </si>
  <si>
    <t>Nota de la defensa (para el coordinador)</t>
  </si>
  <si>
    <r>
      <rPr>
        <b/>
        <sz val="11"/>
        <color theme="1"/>
        <rFont val="Calibri"/>
        <family val="2"/>
        <scheme val="minor"/>
      </rPr>
      <t xml:space="preserve">Atención: </t>
    </r>
    <r>
      <rPr>
        <sz val="11"/>
        <color theme="1"/>
        <rFont val="Calibri"/>
        <family val="2"/>
        <scheme val="minor"/>
      </rPr>
      <t>la calificación emitida del TFG se saca de la nota TOTAL, con un redondeo arriba o abajo a discrección del tribunal.</t>
    </r>
  </si>
  <si>
    <t>Nota de TRIBUNAL</t>
  </si>
  <si>
    <t>Nota de TUTOR</t>
  </si>
  <si>
    <t>NOTA TOTAL DEL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</si>
</sst>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4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24"/>
      <color rgb="FF0061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1"/>
        <bgColor theme="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39997558519241921"/>
        <bgColor indexed="65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1" applyNumberFormat="0" applyAlignment="0" applyProtection="0"/>
    <xf numFmtId="0" fontId="9" fillId="6" borderId="4" applyNumberFormat="0" applyFont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9" borderId="0" applyNumberFormat="0" applyBorder="0" applyAlignment="0" applyProtection="0"/>
  </cellStyleXfs>
  <cellXfs count="21">
    <xf numFmtId="0" fontId="0" fillId="0" borderId="0" xfId="0"/>
    <xf numFmtId="0" fontId="2" fillId="3" borderId="1" xfId="2"/>
    <xf numFmtId="0" fontId="3" fillId="4" borderId="1" xfId="3"/>
    <xf numFmtId="0" fontId="5" fillId="5" borderId="2" xfId="0" applyFont="1" applyFill="1" applyBorder="1"/>
    <xf numFmtId="0" fontId="0" fillId="0" borderId="0" xfId="0" applyBorder="1"/>
    <xf numFmtId="0" fontId="3" fillId="4" borderId="3" xfId="3" applyBorder="1"/>
    <xf numFmtId="0" fontId="7" fillId="0" borderId="0" xfId="0" applyFont="1"/>
    <xf numFmtId="0" fontId="8" fillId="0" borderId="0" xfId="0" applyFont="1"/>
    <xf numFmtId="164" fontId="4" fillId="2" borderId="0" xfId="1" applyNumberFormat="1" applyFont="1"/>
    <xf numFmtId="164" fontId="0" fillId="0" borderId="0" xfId="0" applyNumberFormat="1"/>
    <xf numFmtId="164" fontId="3" fillId="4" borderId="1" xfId="3" applyNumberFormat="1"/>
    <xf numFmtId="0" fontId="9" fillId="8" borderId="0" xfId="6"/>
    <xf numFmtId="0" fontId="9" fillId="7" borderId="0" xfId="5"/>
    <xf numFmtId="0" fontId="0" fillId="6" borderId="4" xfId="4" applyFont="1"/>
    <xf numFmtId="0" fontId="10" fillId="9" borderId="0" xfId="7"/>
    <xf numFmtId="164" fontId="11" fillId="2" borderId="0" xfId="1" applyNumberFormat="1" applyFont="1"/>
    <xf numFmtId="0" fontId="12" fillId="3" borderId="1" xfId="2" applyFont="1"/>
    <xf numFmtId="0" fontId="13" fillId="2" borderId="6" xfId="1" applyFont="1" applyBorder="1"/>
    <xf numFmtId="0" fontId="13" fillId="2" borderId="7" xfId="1" applyFont="1" applyBorder="1"/>
    <xf numFmtId="0" fontId="6" fillId="0" borderId="0" xfId="0" applyFont="1" applyAlignment="1">
      <alignment horizontal="right"/>
    </xf>
    <xf numFmtId="0" fontId="13" fillId="2" borderId="5" xfId="1" applyFont="1" applyBorder="1" applyAlignment="1">
      <alignment horizontal="right"/>
    </xf>
  </cellXfs>
  <cellStyles count="8">
    <cellStyle name="20% - Énfasis1" xfId="5" builtinId="30"/>
    <cellStyle name="20% - Énfasis2" xfId="6" builtinId="34"/>
    <cellStyle name="60% - Énfasis4" xfId="7" builtinId="44"/>
    <cellStyle name="Bueno" xfId="1" builtinId="26"/>
    <cellStyle name="Cálculo" xfId="3" builtinId="22"/>
    <cellStyle name="Entrada" xfId="2" builtinId="20"/>
    <cellStyle name="Normal" xfId="0" builtinId="0"/>
    <cellStyle name="Notas" xfId="4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3:G14" totalsRowShown="0">
  <autoFilter ref="A3:G14"/>
  <tableColumns count="7">
    <tableColumn id="1" name="Aspecto"/>
    <tableColumn id="2" name="Multiplicador" dataCellStyle="Cálculo"/>
    <tableColumn id="3" name="Nota M1" dataCellStyle="Entrada"/>
    <tableColumn id="4" name="Pond 1" dataCellStyle="Cálculo">
      <calculatedColumnFormula>$B4*C4</calculatedColumnFormula>
    </tableColumn>
    <tableColumn id="5" name="Nota M2" dataCellStyle="Entrada"/>
    <tableColumn id="6" name="Pond 2" dataCellStyle="Cálculo">
      <calculatedColumnFormula>$B4*E4</calculatedColumnFormula>
    </tableColumn>
    <tableColumn id="7" name="Nota M3" dataCellStyle="Entrad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A23" sqref="A23"/>
    </sheetView>
  </sheetViews>
  <sheetFormatPr baseColWidth="10" defaultColWidth="9.140625" defaultRowHeight="15" x14ac:dyDescent="0.25"/>
  <cols>
    <col min="1" max="1" width="54.140625" bestFit="1" customWidth="1"/>
    <col min="2" max="2" width="15" hidden="1" customWidth="1"/>
    <col min="3" max="3" width="10.5703125" customWidth="1"/>
    <col min="4" max="4" width="9.140625" hidden="1" customWidth="1"/>
    <col min="5" max="5" width="10.5703125" customWidth="1"/>
    <col min="6" max="6" width="9.140625" hidden="1" customWidth="1"/>
    <col min="7" max="7" width="10.5703125" customWidth="1"/>
    <col min="8" max="8" width="9.140625" hidden="1" customWidth="1"/>
  </cols>
  <sheetData>
    <row r="1" spans="1:8" ht="46.5" x14ac:dyDescent="0.7">
      <c r="A1" s="6" t="s">
        <v>20</v>
      </c>
    </row>
    <row r="2" spans="1:8" ht="18.75" x14ac:dyDescent="0.3">
      <c r="A2" s="7" t="s">
        <v>21</v>
      </c>
    </row>
    <row r="3" spans="1:8" x14ac:dyDescent="0.25">
      <c r="A3" t="s">
        <v>0</v>
      </c>
      <c r="B3" t="s">
        <v>12</v>
      </c>
      <c r="C3" t="s">
        <v>9</v>
      </c>
      <c r="D3" t="s">
        <v>15</v>
      </c>
      <c r="E3" t="s">
        <v>10</v>
      </c>
      <c r="F3" t="s">
        <v>16</v>
      </c>
      <c r="G3" t="s">
        <v>11</v>
      </c>
      <c r="H3" s="3" t="s">
        <v>17</v>
      </c>
    </row>
    <row r="4" spans="1:8" ht="15" customHeight="1" x14ac:dyDescent="0.25">
      <c r="A4" s="12" t="s">
        <v>1</v>
      </c>
      <c r="B4" s="2">
        <v>7.4999999999999997E-2</v>
      </c>
      <c r="C4" s="1">
        <v>10</v>
      </c>
      <c r="D4" s="2">
        <f>$B4*C4</f>
        <v>0.75</v>
      </c>
      <c r="E4" s="1">
        <v>10</v>
      </c>
      <c r="F4" s="2">
        <f>$B4*E4</f>
        <v>0.75</v>
      </c>
      <c r="G4" s="1">
        <v>0</v>
      </c>
      <c r="H4" s="2">
        <f t="shared" ref="H4" si="0">$B4*G4</f>
        <v>0</v>
      </c>
    </row>
    <row r="5" spans="1:8" x14ac:dyDescent="0.25">
      <c r="A5" s="12" t="s">
        <v>2</v>
      </c>
      <c r="B5" s="2">
        <v>7.4999999999999997E-2</v>
      </c>
      <c r="C5" s="1">
        <v>10</v>
      </c>
      <c r="D5" s="2">
        <f t="shared" ref="D5:D12" si="1">$B5*C5</f>
        <v>0.75</v>
      </c>
      <c r="E5" s="1">
        <v>10</v>
      </c>
      <c r="F5" s="2">
        <f t="shared" ref="F5:F12" si="2">$B5*E5</f>
        <v>0.75</v>
      </c>
      <c r="G5" s="1">
        <v>0</v>
      </c>
      <c r="H5" s="2">
        <f t="shared" ref="H5:H12" si="3">$B5*G5</f>
        <v>0</v>
      </c>
    </row>
    <row r="6" spans="1:8" x14ac:dyDescent="0.25">
      <c r="A6" s="11" t="s">
        <v>3</v>
      </c>
      <c r="B6" s="2">
        <v>0.15</v>
      </c>
      <c r="C6" s="1">
        <v>10</v>
      </c>
      <c r="D6" s="2">
        <f t="shared" si="1"/>
        <v>1.5</v>
      </c>
      <c r="E6" s="1">
        <v>10</v>
      </c>
      <c r="F6" s="2">
        <f t="shared" si="2"/>
        <v>1.5</v>
      </c>
      <c r="G6" s="1">
        <v>0</v>
      </c>
      <c r="H6" s="2">
        <f t="shared" si="3"/>
        <v>0</v>
      </c>
    </row>
    <row r="7" spans="1:8" x14ac:dyDescent="0.25">
      <c r="A7" s="11" t="s">
        <v>4</v>
      </c>
      <c r="B7" s="2">
        <v>0.1</v>
      </c>
      <c r="C7" s="1">
        <v>10</v>
      </c>
      <c r="D7" s="2">
        <f t="shared" si="1"/>
        <v>1</v>
      </c>
      <c r="E7" s="1">
        <v>10</v>
      </c>
      <c r="F7" s="2">
        <f t="shared" si="2"/>
        <v>1</v>
      </c>
      <c r="G7" s="1">
        <v>0</v>
      </c>
      <c r="H7" s="2">
        <f t="shared" si="3"/>
        <v>0</v>
      </c>
    </row>
    <row r="8" spans="1:8" x14ac:dyDescent="0.25">
      <c r="A8" s="11" t="s">
        <v>5</v>
      </c>
      <c r="B8" s="2">
        <v>0.15</v>
      </c>
      <c r="C8" s="1">
        <v>10</v>
      </c>
      <c r="D8" s="2">
        <f t="shared" si="1"/>
        <v>1.5</v>
      </c>
      <c r="E8" s="1">
        <v>10</v>
      </c>
      <c r="F8" s="2">
        <f t="shared" si="2"/>
        <v>1.5</v>
      </c>
      <c r="G8" s="1">
        <v>0</v>
      </c>
      <c r="H8" s="2">
        <f t="shared" si="3"/>
        <v>0</v>
      </c>
    </row>
    <row r="9" spans="1:8" x14ac:dyDescent="0.25">
      <c r="A9" s="13" t="s">
        <v>6</v>
      </c>
      <c r="B9" s="2">
        <v>7.4999999999999997E-2</v>
      </c>
      <c r="C9" s="1">
        <v>10</v>
      </c>
      <c r="D9" s="2">
        <f t="shared" si="1"/>
        <v>0.75</v>
      </c>
      <c r="E9" s="1">
        <v>10</v>
      </c>
      <c r="F9" s="2">
        <f t="shared" si="2"/>
        <v>0.75</v>
      </c>
      <c r="G9" s="1">
        <v>0</v>
      </c>
      <c r="H9" s="2">
        <f t="shared" si="3"/>
        <v>0</v>
      </c>
    </row>
    <row r="10" spans="1:8" ht="15.75" customHeight="1" x14ac:dyDescent="0.25">
      <c r="A10" s="13" t="s">
        <v>7</v>
      </c>
      <c r="B10" s="2">
        <v>7.4999999999999997E-2</v>
      </c>
      <c r="C10" s="1">
        <v>10</v>
      </c>
      <c r="D10" s="2">
        <f t="shared" si="1"/>
        <v>0.75</v>
      </c>
      <c r="E10" s="1">
        <v>10</v>
      </c>
      <c r="F10" s="2">
        <f t="shared" si="2"/>
        <v>0.75</v>
      </c>
      <c r="G10" s="1">
        <v>0</v>
      </c>
      <c r="H10" s="2">
        <f t="shared" si="3"/>
        <v>0</v>
      </c>
    </row>
    <row r="11" spans="1:8" x14ac:dyDescent="0.25">
      <c r="A11" s="13" t="s">
        <v>8</v>
      </c>
      <c r="B11" s="2">
        <v>0.1</v>
      </c>
      <c r="C11" s="1">
        <v>10</v>
      </c>
      <c r="D11" s="2">
        <f t="shared" si="1"/>
        <v>1</v>
      </c>
      <c r="E11" s="1">
        <v>10</v>
      </c>
      <c r="F11" s="2">
        <f t="shared" si="2"/>
        <v>1</v>
      </c>
      <c r="G11" s="1">
        <v>0</v>
      </c>
      <c r="H11" s="2">
        <f t="shared" si="3"/>
        <v>0</v>
      </c>
    </row>
    <row r="12" spans="1:8" x14ac:dyDescent="0.25">
      <c r="A12" s="14" t="s">
        <v>13</v>
      </c>
      <c r="B12" s="2">
        <v>0.2</v>
      </c>
      <c r="C12" s="1">
        <v>10</v>
      </c>
      <c r="D12" s="2">
        <f t="shared" si="1"/>
        <v>2</v>
      </c>
      <c r="E12" s="1">
        <v>10</v>
      </c>
      <c r="F12" s="2">
        <f t="shared" si="2"/>
        <v>2</v>
      </c>
      <c r="G12" s="1">
        <v>0</v>
      </c>
      <c r="H12" s="2">
        <f t="shared" si="3"/>
        <v>0</v>
      </c>
    </row>
    <row r="13" spans="1:8" hidden="1" x14ac:dyDescent="0.25">
      <c r="A13" s="4" t="s">
        <v>18</v>
      </c>
      <c r="B13" s="5">
        <f>SUM(B4:B8)</f>
        <v>0.55000000000000004</v>
      </c>
      <c r="C13" s="2"/>
      <c r="D13" s="2">
        <f>SUM(D4:D8)/$B13</f>
        <v>10</v>
      </c>
      <c r="E13" s="2"/>
      <c r="F13" s="2">
        <f t="shared" ref="F13:H13" si="4">SUM(F4:F8)/$B13</f>
        <v>10</v>
      </c>
      <c r="G13" s="2"/>
      <c r="H13" s="2">
        <f t="shared" si="4"/>
        <v>0</v>
      </c>
    </row>
    <row r="14" spans="1:8" hidden="1" x14ac:dyDescent="0.25">
      <c r="A14" s="4" t="s">
        <v>19</v>
      </c>
      <c r="B14" s="5">
        <f>SUM(B9:B11)</f>
        <v>0.25</v>
      </c>
      <c r="C14" s="2"/>
      <c r="D14" s="2">
        <f>SUM(D9:D11)/$B14</f>
        <v>10</v>
      </c>
      <c r="E14" s="2"/>
      <c r="F14" s="2">
        <f t="shared" ref="F14:H14" si="5">SUM(F9:F11)/$B14</f>
        <v>10</v>
      </c>
      <c r="G14" s="2"/>
      <c r="H14" s="2">
        <f t="shared" si="5"/>
        <v>0</v>
      </c>
    </row>
    <row r="15" spans="1:8" ht="18.75" x14ac:dyDescent="0.3">
      <c r="A15" t="s">
        <v>14</v>
      </c>
      <c r="C15" s="8">
        <f>D15</f>
        <v>10</v>
      </c>
      <c r="D15" s="8">
        <f t="shared" ref="D15:H15" si="6">SUM(D4:D12)</f>
        <v>10</v>
      </c>
      <c r="E15" s="8">
        <f>F15</f>
        <v>10</v>
      </c>
      <c r="F15" s="8">
        <f t="shared" si="6"/>
        <v>10</v>
      </c>
      <c r="G15" s="8">
        <f>H15</f>
        <v>0</v>
      </c>
      <c r="H15">
        <f t="shared" si="6"/>
        <v>0</v>
      </c>
    </row>
    <row r="16" spans="1:8" ht="18.75" x14ac:dyDescent="0.3">
      <c r="A16" t="s">
        <v>22</v>
      </c>
      <c r="C16" s="9"/>
      <c r="D16" s="10"/>
      <c r="E16" s="8">
        <f t="shared" ref="E16:E17" si="7">AVERAGEIF(C13:G13,"&gt;0",C13:G13)</f>
        <v>10</v>
      </c>
      <c r="F16" s="10"/>
      <c r="G16" s="9"/>
    </row>
    <row r="17" spans="1:7" ht="18.75" x14ac:dyDescent="0.3">
      <c r="A17" t="s">
        <v>23</v>
      </c>
      <c r="C17" s="9"/>
      <c r="D17" s="10"/>
      <c r="E17" s="8">
        <f t="shared" si="7"/>
        <v>10</v>
      </c>
      <c r="F17" s="10"/>
      <c r="G17" s="9"/>
    </row>
    <row r="18" spans="1:7" ht="23.25" x14ac:dyDescent="0.35">
      <c r="A18" s="19" t="s">
        <v>25</v>
      </c>
      <c r="C18" s="9"/>
      <c r="D18" s="9"/>
      <c r="E18" s="15">
        <f>AVERAGEIF(C15:G15,"&gt;0",C15:G15)</f>
        <v>10</v>
      </c>
      <c r="F18" s="9"/>
      <c r="G18" s="9"/>
    </row>
    <row r="19" spans="1:7" ht="23.25" x14ac:dyDescent="0.35">
      <c r="A19" s="19" t="s">
        <v>26</v>
      </c>
      <c r="E19" s="16">
        <v>5</v>
      </c>
    </row>
    <row r="20" spans="1:7" ht="15.75" thickBot="1" x14ac:dyDescent="0.3"/>
    <row r="21" spans="1:7" ht="32.25" thickBot="1" x14ac:dyDescent="0.55000000000000004">
      <c r="A21" s="20" t="s">
        <v>27</v>
      </c>
      <c r="B21" s="17"/>
      <c r="C21" s="17"/>
      <c r="D21" s="17"/>
      <c r="E21" s="18">
        <f>0.6*E18+0.4*E19</f>
        <v>8</v>
      </c>
    </row>
    <row r="25" spans="1:7" x14ac:dyDescent="0.25">
      <c r="A25" t="s">
        <v>24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2021-06-21T11:43:22Z</dcterms:modified>
</cp:coreProperties>
</file>